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8415" activeTab="0"/>
  </bookViews>
  <sheets>
    <sheet name="С НДС новый" sheetId="1" r:id="rId1"/>
    <sheet name="Без НДС новый" sheetId="2" r:id="rId2"/>
    <sheet name="Без НДС старый" sheetId="3" r:id="rId3"/>
  </sheets>
  <definedNames/>
  <calcPr fullCalcOnLoad="1"/>
</workbook>
</file>

<file path=xl/sharedStrings.xml><?xml version="1.0" encoding="utf-8"?>
<sst xmlns="http://schemas.openxmlformats.org/spreadsheetml/2006/main" count="265" uniqueCount="60">
  <si>
    <t xml:space="preserve">Диаметр стальной трубы </t>
  </si>
  <si>
    <t xml:space="preserve">Наружный диаметр оболочки </t>
  </si>
  <si>
    <t>Стоимость</t>
  </si>
  <si>
    <r>
      <t xml:space="preserve">1 п.м. в </t>
    </r>
    <r>
      <rPr>
        <b/>
        <u val="single"/>
        <sz val="10"/>
        <rFont val="Times New Roman"/>
        <family val="1"/>
      </rPr>
      <t>п/э оболочке</t>
    </r>
    <r>
      <rPr>
        <b/>
        <sz val="10"/>
        <rFont val="Times New Roman"/>
        <family val="1"/>
      </rPr>
      <t xml:space="preserve"> без стальной трубы</t>
    </r>
  </si>
  <si>
    <r>
      <t xml:space="preserve">Стоимость 1 п.м.в </t>
    </r>
    <r>
      <rPr>
        <b/>
        <u val="single"/>
        <sz val="10"/>
        <rFont val="Times New Roman"/>
        <family val="1"/>
      </rPr>
      <t xml:space="preserve">п/э оболочке </t>
    </r>
    <r>
      <rPr>
        <b/>
        <sz val="10"/>
        <rFont val="Times New Roman"/>
        <family val="1"/>
      </rPr>
      <t>со стальной трубой</t>
    </r>
  </si>
  <si>
    <r>
      <t xml:space="preserve">Стоимость 1 п.м. в </t>
    </r>
    <r>
      <rPr>
        <b/>
        <u val="single"/>
        <sz val="10"/>
        <rFont val="Times New Roman"/>
        <family val="1"/>
      </rPr>
      <t xml:space="preserve">оцинк.об-ке </t>
    </r>
    <r>
      <rPr>
        <b/>
        <sz val="10"/>
        <rFont val="Times New Roman"/>
        <family val="1"/>
      </rPr>
      <t>без стальной трубы</t>
    </r>
  </si>
  <si>
    <r>
      <t xml:space="preserve">Стоимость 1 п.м. в </t>
    </r>
    <r>
      <rPr>
        <b/>
        <u val="single"/>
        <sz val="10"/>
        <rFont val="Times New Roman"/>
        <family val="1"/>
      </rPr>
      <t xml:space="preserve">оцинк.об-ке </t>
    </r>
    <r>
      <rPr>
        <b/>
        <sz val="10"/>
        <rFont val="Times New Roman"/>
        <family val="1"/>
      </rPr>
      <t>со стальной трубой</t>
    </r>
  </si>
  <si>
    <t>Стоимость отводов в п/э оболочке со стоимостью стального отвода</t>
  </si>
  <si>
    <t>Стоимость отводов в оцинков. оболочке со стимостью металла</t>
  </si>
  <si>
    <t>Стоимость комплекта стыка (скорлупа ППУ+т/у пленка)</t>
  </si>
  <si>
    <t>Стоимость узла неподвиж-ной опоры</t>
  </si>
  <si>
    <t>Стоимость скорлуп ППУ за 1 п.м. трубы</t>
  </si>
  <si>
    <t>57х3</t>
  </si>
  <si>
    <t>125х3</t>
  </si>
  <si>
    <t>140х3</t>
  </si>
  <si>
    <t>76х3</t>
  </si>
  <si>
    <t>160х3</t>
  </si>
  <si>
    <t>89х4</t>
  </si>
  <si>
    <t>180х3</t>
  </si>
  <si>
    <t>108х4</t>
  </si>
  <si>
    <t>200х3,2</t>
  </si>
  <si>
    <t>133х4</t>
  </si>
  <si>
    <t>225х3,2</t>
  </si>
  <si>
    <t>250х3,9</t>
  </si>
  <si>
    <t>159х4,5</t>
  </si>
  <si>
    <t>219х6</t>
  </si>
  <si>
    <t>315х4,9</t>
  </si>
  <si>
    <t>273х7</t>
  </si>
  <si>
    <t>400х6,3</t>
  </si>
  <si>
    <t>325х7</t>
  </si>
  <si>
    <t>450х7</t>
  </si>
  <si>
    <t>500х7,8</t>
  </si>
  <si>
    <t>426х7</t>
  </si>
  <si>
    <t>560х8,8</t>
  </si>
  <si>
    <t>630х9,8</t>
  </si>
  <si>
    <t>530х7</t>
  </si>
  <si>
    <t>710х11,1</t>
  </si>
  <si>
    <t>630х8</t>
  </si>
  <si>
    <t>800х12</t>
  </si>
  <si>
    <t>720х8</t>
  </si>
  <si>
    <t>900х14</t>
  </si>
  <si>
    <r>
      <t xml:space="preserve">                              </t>
    </r>
    <r>
      <rPr>
        <sz val="16"/>
        <rFont val="Times New Roman"/>
        <family val="1"/>
      </rPr>
      <t xml:space="preserve">ООО «ТЕРМОИЗОЛ» </t>
    </r>
  </si>
  <si>
    <r>
      <t>Контактные телефоны : (8172) 51-58-29, 51-33-60,51-90-55, 51-33-60</t>
    </r>
    <r>
      <rPr>
        <sz val="12"/>
        <rFont val="Times New Roman"/>
        <family val="1"/>
      </rPr>
      <t xml:space="preserve">                              </t>
    </r>
  </si>
  <si>
    <r>
      <t>Стоимость  труб и отводов в теплоизоляции пенополиуретаном в полиэтиленовой</t>
    </r>
    <r>
      <rPr>
        <sz val="12"/>
        <rFont val="Times New Roman"/>
        <family val="1"/>
      </rPr>
      <t>(</t>
    </r>
    <r>
      <rPr>
        <sz val="8"/>
        <rFont val="Times New Roman"/>
        <family val="1"/>
      </rPr>
      <t>Полиэтиленовая  гидрозащитная труба-оболочка  ТУ 5768-001-11146497-97)</t>
    </r>
  </si>
  <si>
    <t>гидрозащитной оболочке (подземные тепловые сети) и спирально-навивной оболочке из оцинкованной стали(наружные тепловые сети)</t>
  </si>
  <si>
    <t>Производим изоляцию стыков трубопроводов методом заливки, с покрытием оцинкованной сталью и гидроизоляцией термоусадочной пленкой</t>
  </si>
  <si>
    <t>32х3,0</t>
  </si>
  <si>
    <t>110х3/125х5,5</t>
  </si>
  <si>
    <t>"УТВЕРЖДАЮ"</t>
  </si>
  <si>
    <t>__________________________________</t>
  </si>
  <si>
    <t>Директор ООО "Термоизол"</t>
  </si>
  <si>
    <t>Цветкова С.В.</t>
  </si>
  <si>
    <t>гидрозащитной оболочке (подземные тепловые сети) и спирально-навивной оболочке из оцинкованной стали(наружные тепловые сети) Цены указаны с НДС</t>
  </si>
  <si>
    <t>Ст-ть опор скольз. хомут.</t>
  </si>
  <si>
    <t>57х3,5</t>
  </si>
  <si>
    <t>76,5х3</t>
  </si>
  <si>
    <t>76х3,5</t>
  </si>
  <si>
    <t>по Запросу</t>
  </si>
  <si>
    <t>25х3,2</t>
  </si>
  <si>
    <t>Стоимость отводов в п/э оболочке со стоимостью металла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</si>
</sst>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Courier New"/>
      <family val="3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9" fillId="34" borderId="0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2" fontId="4" fillId="0" borderId="12" xfId="0" applyNumberFormat="1" applyFont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2" fontId="4" fillId="35" borderId="11" xfId="0" applyNumberFormat="1" applyFont="1" applyFill="1" applyBorder="1" applyAlignment="1">
      <alignment horizontal="center" vertical="top" wrapText="1"/>
    </xf>
    <xf numFmtId="2" fontId="4" fillId="35" borderId="12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1" fontId="4" fillId="35" borderId="11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1" fontId="4" fillId="35" borderId="12" xfId="0" applyNumberFormat="1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0" fillId="35" borderId="0" xfId="0" applyFont="1" applyFill="1" applyAlignment="1">
      <alignment/>
    </xf>
    <xf numFmtId="1" fontId="11" fillId="0" borderId="0" xfId="0" applyNumberFormat="1" applyFont="1" applyAlignment="1">
      <alignment horizontal="center"/>
    </xf>
    <xf numFmtId="1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4" xfId="0" applyBorder="1" applyAlignment="1">
      <alignment horizontal="left"/>
    </xf>
    <xf numFmtId="0" fontId="2" fillId="35" borderId="13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419100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685800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7">
      <selection activeCell="J25" sqref="J25"/>
    </sheetView>
  </sheetViews>
  <sheetFormatPr defaultColWidth="9.00390625" defaultRowHeight="12.75"/>
  <cols>
    <col min="1" max="1" width="9.625" style="0" customWidth="1"/>
    <col min="2" max="2" width="10.25390625" style="0" customWidth="1"/>
    <col min="3" max="5" width="11.375" style="0" customWidth="1"/>
    <col min="6" max="6" width="12.00390625" style="0" customWidth="1"/>
    <col min="7" max="7" width="12.25390625" style="0" customWidth="1"/>
    <col min="8" max="9" width="11.625" style="0" customWidth="1"/>
    <col min="10" max="10" width="9.625" style="0" bestFit="1" customWidth="1"/>
    <col min="11" max="11" width="10.00390625" style="0" customWidth="1"/>
    <col min="12" max="12" width="9.625" style="0" customWidth="1"/>
  </cols>
  <sheetData>
    <row r="1" spans="9:11" ht="12.75">
      <c r="I1" t="s">
        <v>48</v>
      </c>
      <c r="K1" s="13">
        <v>42370</v>
      </c>
    </row>
    <row r="2" ht="10.5" customHeight="1"/>
    <row r="3" ht="12.75">
      <c r="I3" t="s">
        <v>49</v>
      </c>
    </row>
    <row r="4" ht="12.75">
      <c r="I4" t="s">
        <v>50</v>
      </c>
    </row>
    <row r="5" spans="1:9" ht="20.25">
      <c r="A5" s="5" t="s">
        <v>41</v>
      </c>
      <c r="I5" t="s">
        <v>51</v>
      </c>
    </row>
    <row r="6" ht="15.75">
      <c r="A6" s="6" t="s">
        <v>42</v>
      </c>
    </row>
    <row r="7" ht="15.75">
      <c r="A7" s="7" t="s">
        <v>43</v>
      </c>
    </row>
    <row r="8" s="31" customFormat="1" ht="15" customHeight="1" thickBot="1">
      <c r="A8" s="30" t="s">
        <v>52</v>
      </c>
    </row>
    <row r="9" spans="1:12" ht="12.75" customHeight="1">
      <c r="A9" s="32" t="s">
        <v>0</v>
      </c>
      <c r="B9" s="32" t="s">
        <v>1</v>
      </c>
      <c r="C9" s="1" t="s">
        <v>2</v>
      </c>
      <c r="D9" s="32" t="s">
        <v>4</v>
      </c>
      <c r="E9" s="32" t="s">
        <v>5</v>
      </c>
      <c r="F9" s="32" t="s">
        <v>6</v>
      </c>
      <c r="G9" s="32" t="s">
        <v>59</v>
      </c>
      <c r="H9" s="32" t="s">
        <v>8</v>
      </c>
      <c r="I9" s="32" t="s">
        <v>9</v>
      </c>
      <c r="J9" s="32" t="s">
        <v>10</v>
      </c>
      <c r="K9" s="32" t="s">
        <v>11</v>
      </c>
      <c r="L9" s="32" t="s">
        <v>53</v>
      </c>
    </row>
    <row r="10" spans="1:12" ht="63.75" customHeight="1" thickBot="1">
      <c r="A10" s="33"/>
      <c r="B10" s="33"/>
      <c r="C10" s="2" t="s">
        <v>3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12" s="27" customFormat="1" ht="14.25" customHeight="1" thickBot="1">
      <c r="A11" s="21" t="s">
        <v>58</v>
      </c>
      <c r="B11" s="9" t="s">
        <v>47</v>
      </c>
      <c r="C11" s="9">
        <v>425.98</v>
      </c>
      <c r="D11" s="9">
        <v>507</v>
      </c>
      <c r="E11" s="9">
        <v>469.64</v>
      </c>
      <c r="F11" s="9">
        <v>565</v>
      </c>
      <c r="G11" s="9">
        <v>1285</v>
      </c>
      <c r="H11" s="9">
        <v>1163</v>
      </c>
      <c r="I11" s="9">
        <v>520.38</v>
      </c>
      <c r="J11" s="9">
        <v>1450</v>
      </c>
      <c r="K11" s="9"/>
      <c r="L11" s="21">
        <v>896.8</v>
      </c>
    </row>
    <row r="12" spans="1:12" s="27" customFormat="1" ht="14.25" customHeight="1" thickBot="1">
      <c r="A12" s="21" t="s">
        <v>46</v>
      </c>
      <c r="B12" s="9" t="s">
        <v>47</v>
      </c>
      <c r="C12" s="9">
        <v>481.44</v>
      </c>
      <c r="D12" s="9">
        <v>588</v>
      </c>
      <c r="E12" s="9">
        <v>592.82</v>
      </c>
      <c r="F12" s="9">
        <v>584</v>
      </c>
      <c r="G12" s="9">
        <v>1281</v>
      </c>
      <c r="H12" s="9">
        <v>1145</v>
      </c>
      <c r="I12" s="9">
        <v>520.38</v>
      </c>
      <c r="J12" s="9">
        <v>1450</v>
      </c>
      <c r="K12" s="9"/>
      <c r="L12" s="21">
        <v>896.8</v>
      </c>
    </row>
    <row r="13" spans="1:12" s="28" customFormat="1" ht="14.25" customHeight="1" thickBot="1">
      <c r="A13" s="22" t="s">
        <v>54</v>
      </c>
      <c r="B13" s="20" t="s">
        <v>13</v>
      </c>
      <c r="C13" s="20">
        <v>538.08</v>
      </c>
      <c r="D13" s="20">
        <v>684</v>
      </c>
      <c r="E13" s="20">
        <v>578.2</v>
      </c>
      <c r="F13" s="20">
        <v>673</v>
      </c>
      <c r="G13" s="20">
        <v>1437</v>
      </c>
      <c r="H13" s="20">
        <v>1428</v>
      </c>
      <c r="I13" s="20">
        <v>520</v>
      </c>
      <c r="J13" s="20">
        <v>1930</v>
      </c>
      <c r="K13" s="20">
        <v>293.82</v>
      </c>
      <c r="L13" s="22">
        <v>1003</v>
      </c>
    </row>
    <row r="14" spans="1:12" s="29" customFormat="1" ht="14.25" customHeight="1" thickBot="1">
      <c r="A14" s="21" t="s">
        <v>54</v>
      </c>
      <c r="B14" s="9" t="s">
        <v>14</v>
      </c>
      <c r="C14" s="9">
        <v>684.4</v>
      </c>
      <c r="D14" s="9">
        <v>838</v>
      </c>
      <c r="E14" s="9">
        <v>690.3</v>
      </c>
      <c r="F14" s="9">
        <v>767</v>
      </c>
      <c r="G14" s="9">
        <v>1737</v>
      </c>
      <c r="H14" s="9">
        <v>1711</v>
      </c>
      <c r="I14" s="9">
        <v>520</v>
      </c>
      <c r="J14" s="9">
        <v>2050</v>
      </c>
      <c r="K14" s="9"/>
      <c r="L14" s="21"/>
    </row>
    <row r="15" spans="1:12" s="28" customFormat="1" ht="14.25" customHeight="1" thickBot="1">
      <c r="A15" s="22" t="s">
        <v>56</v>
      </c>
      <c r="B15" s="20" t="s">
        <v>14</v>
      </c>
      <c r="C15" s="20">
        <v>637.2</v>
      </c>
      <c r="D15" s="20">
        <v>878</v>
      </c>
      <c r="E15" s="20">
        <v>629</v>
      </c>
      <c r="F15" s="20">
        <v>814</v>
      </c>
      <c r="G15" s="20">
        <v>1837</v>
      </c>
      <c r="H15" s="20">
        <v>1794</v>
      </c>
      <c r="I15" s="20">
        <v>558</v>
      </c>
      <c r="J15" s="20">
        <v>2220</v>
      </c>
      <c r="K15" s="20">
        <v>318.6</v>
      </c>
      <c r="L15" s="22">
        <v>1085.6</v>
      </c>
    </row>
    <row r="16" spans="1:12" s="29" customFormat="1" ht="14.25" customHeight="1" thickBot="1">
      <c r="A16" s="21" t="s">
        <v>56</v>
      </c>
      <c r="B16" s="9" t="s">
        <v>16</v>
      </c>
      <c r="C16" s="9">
        <v>802.4</v>
      </c>
      <c r="D16" s="9">
        <v>1027</v>
      </c>
      <c r="E16" s="9">
        <v>807</v>
      </c>
      <c r="F16" s="9">
        <v>962</v>
      </c>
      <c r="G16" s="9">
        <v>2059</v>
      </c>
      <c r="H16" s="9">
        <v>2057</v>
      </c>
      <c r="I16" s="9">
        <v>558</v>
      </c>
      <c r="J16" s="9">
        <v>2430</v>
      </c>
      <c r="K16" s="9"/>
      <c r="L16" s="21"/>
    </row>
    <row r="17" spans="1:12" s="28" customFormat="1" ht="14.25" customHeight="1" thickBot="1">
      <c r="A17" s="22" t="s">
        <v>17</v>
      </c>
      <c r="B17" s="20" t="s">
        <v>16</v>
      </c>
      <c r="C17" s="20">
        <v>754.02</v>
      </c>
      <c r="D17" s="20">
        <v>1086</v>
      </c>
      <c r="E17" s="20">
        <v>754</v>
      </c>
      <c r="F17" s="20">
        <v>1027</v>
      </c>
      <c r="G17" s="20">
        <v>2272</v>
      </c>
      <c r="H17" s="20">
        <v>2222</v>
      </c>
      <c r="I17" s="20">
        <v>608</v>
      </c>
      <c r="J17" s="20">
        <v>2550</v>
      </c>
      <c r="K17" s="20">
        <v>335.12</v>
      </c>
      <c r="L17" s="22">
        <v>1156.4</v>
      </c>
    </row>
    <row r="18" spans="1:12" s="29" customFormat="1" ht="14.25" customHeight="1" thickBot="1">
      <c r="A18" s="21" t="s">
        <v>17</v>
      </c>
      <c r="B18" s="9" t="s">
        <v>18</v>
      </c>
      <c r="C18" s="9">
        <v>920.4</v>
      </c>
      <c r="D18" s="9">
        <v>1239</v>
      </c>
      <c r="E18" s="9">
        <v>936</v>
      </c>
      <c r="F18" s="9">
        <v>1168</v>
      </c>
      <c r="G18" s="9">
        <v>2495</v>
      </c>
      <c r="H18" s="9">
        <v>2464</v>
      </c>
      <c r="I18" s="9">
        <v>608</v>
      </c>
      <c r="J18" s="9">
        <v>2740</v>
      </c>
      <c r="K18" s="9"/>
      <c r="L18" s="21"/>
    </row>
    <row r="19" spans="1:12" s="28" customFormat="1" ht="14.25" customHeight="1" thickBot="1">
      <c r="A19" s="22" t="s">
        <v>19</v>
      </c>
      <c r="B19" s="20" t="s">
        <v>18</v>
      </c>
      <c r="C19" s="20">
        <v>885</v>
      </c>
      <c r="D19" s="20">
        <v>1322</v>
      </c>
      <c r="E19" s="20">
        <v>900</v>
      </c>
      <c r="F19" s="20">
        <v>1265</v>
      </c>
      <c r="G19" s="20">
        <v>2983</v>
      </c>
      <c r="H19" s="20">
        <v>2949</v>
      </c>
      <c r="I19" s="20">
        <v>694</v>
      </c>
      <c r="J19" s="20">
        <v>3320</v>
      </c>
      <c r="K19" s="20">
        <v>479.08</v>
      </c>
      <c r="L19" s="22">
        <v>1274.4</v>
      </c>
    </row>
    <row r="20" spans="1:12" s="29" customFormat="1" ht="14.25" customHeight="1" thickBot="1">
      <c r="A20" s="21" t="s">
        <v>19</v>
      </c>
      <c r="B20" s="9" t="s">
        <v>20</v>
      </c>
      <c r="C20" s="9">
        <v>1109.2</v>
      </c>
      <c r="D20" s="9">
        <v>1516</v>
      </c>
      <c r="E20" s="9">
        <v>1181</v>
      </c>
      <c r="F20" s="9">
        <v>1480</v>
      </c>
      <c r="G20" s="9">
        <v>3072</v>
      </c>
      <c r="H20" s="9">
        <v>3059</v>
      </c>
      <c r="I20" s="9">
        <v>694</v>
      </c>
      <c r="J20" s="9">
        <v>3480</v>
      </c>
      <c r="K20" s="9"/>
      <c r="L20" s="21"/>
    </row>
    <row r="21" spans="1:12" s="28" customFormat="1" ht="14.25" customHeight="1" thickBot="1">
      <c r="A21" s="22" t="s">
        <v>21</v>
      </c>
      <c r="B21" s="20" t="s">
        <v>22</v>
      </c>
      <c r="C21" s="20">
        <v>1357</v>
      </c>
      <c r="D21" s="20">
        <v>1912</v>
      </c>
      <c r="E21" s="20">
        <v>1384</v>
      </c>
      <c r="F21" s="20">
        <v>1820</v>
      </c>
      <c r="G21" s="20">
        <v>3429</v>
      </c>
      <c r="H21" s="20">
        <v>3410</v>
      </c>
      <c r="I21" s="20">
        <v>781</v>
      </c>
      <c r="J21" s="20">
        <v>4490</v>
      </c>
      <c r="K21" s="20">
        <v>519.2</v>
      </c>
      <c r="L21" s="22">
        <v>1321.6</v>
      </c>
    </row>
    <row r="22" spans="1:12" s="29" customFormat="1" ht="14.25" customHeight="1" thickBot="1">
      <c r="A22" s="21" t="s">
        <v>21</v>
      </c>
      <c r="B22" s="9" t="s">
        <v>23</v>
      </c>
      <c r="C22" s="9">
        <v>1640.2</v>
      </c>
      <c r="D22" s="9">
        <v>2159</v>
      </c>
      <c r="E22" s="9">
        <v>1391</v>
      </c>
      <c r="F22" s="9">
        <v>1825</v>
      </c>
      <c r="G22" s="9">
        <v>3485</v>
      </c>
      <c r="H22" s="9">
        <v>3138</v>
      </c>
      <c r="I22" s="9">
        <v>781</v>
      </c>
      <c r="J22" s="9">
        <v>4850</v>
      </c>
      <c r="K22" s="9"/>
      <c r="L22" s="21"/>
    </row>
    <row r="23" spans="1:12" s="28" customFormat="1" ht="14.25" customHeight="1" thickBot="1">
      <c r="A23" s="22" t="s">
        <v>24</v>
      </c>
      <c r="B23" s="20" t="s">
        <v>23</v>
      </c>
      <c r="C23" s="20">
        <v>1557.6</v>
      </c>
      <c r="D23" s="20">
        <v>2325</v>
      </c>
      <c r="E23" s="20">
        <v>1522</v>
      </c>
      <c r="F23" s="20">
        <v>2549</v>
      </c>
      <c r="G23" s="20">
        <v>4531</v>
      </c>
      <c r="H23" s="20">
        <v>4490</v>
      </c>
      <c r="I23" s="20">
        <v>876</v>
      </c>
      <c r="J23" s="20">
        <v>5700</v>
      </c>
      <c r="K23" s="20">
        <v>623.04</v>
      </c>
      <c r="L23" s="22">
        <v>1475</v>
      </c>
    </row>
    <row r="24" spans="1:12" s="29" customFormat="1" ht="14.25" customHeight="1" thickBot="1">
      <c r="A24" s="21" t="s">
        <v>25</v>
      </c>
      <c r="B24" s="9" t="s">
        <v>26</v>
      </c>
      <c r="C24" s="9">
        <v>2301</v>
      </c>
      <c r="D24" s="9">
        <v>3811</v>
      </c>
      <c r="E24" s="9">
        <v>2024</v>
      </c>
      <c r="F24" s="9">
        <v>3403</v>
      </c>
      <c r="G24" s="9">
        <v>7779</v>
      </c>
      <c r="H24" s="9">
        <v>7662</v>
      </c>
      <c r="I24" s="9">
        <v>1068</v>
      </c>
      <c r="J24" s="9">
        <v>8540</v>
      </c>
      <c r="K24" s="9">
        <v>809.48</v>
      </c>
      <c r="L24" s="21">
        <v>1569.4</v>
      </c>
    </row>
    <row r="25" spans="1:12" s="28" customFormat="1" ht="14.25" customHeight="1" thickBot="1">
      <c r="A25" s="22" t="s">
        <v>27</v>
      </c>
      <c r="B25" s="20" t="s">
        <v>28</v>
      </c>
      <c r="C25" s="20">
        <v>3457.4</v>
      </c>
      <c r="D25" s="20">
        <v>5770</v>
      </c>
      <c r="E25" s="20">
        <v>2926</v>
      </c>
      <c r="F25" s="20">
        <v>5463</v>
      </c>
      <c r="G25" s="20">
        <v>12194</v>
      </c>
      <c r="H25" s="20">
        <v>12045</v>
      </c>
      <c r="I25" s="20">
        <f>'Без НДС старый'!I24*1.18</f>
        <v>1067.8999999999999</v>
      </c>
      <c r="J25" s="20">
        <v>14377</v>
      </c>
      <c r="K25" s="20">
        <v>818.92</v>
      </c>
      <c r="L25" s="22">
        <v>2183</v>
      </c>
    </row>
    <row r="26" spans="1:12" s="29" customFormat="1" ht="14.25" customHeight="1" thickBot="1">
      <c r="A26" s="21" t="s">
        <v>29</v>
      </c>
      <c r="B26" s="9" t="s">
        <v>28</v>
      </c>
      <c r="C26" s="9">
        <v>2938.2</v>
      </c>
      <c r="D26" s="9">
        <v>5909</v>
      </c>
      <c r="E26" s="9">
        <v>2348</v>
      </c>
      <c r="F26" s="9">
        <v>5192</v>
      </c>
      <c r="G26" s="9">
        <v>13638</v>
      </c>
      <c r="H26" s="9">
        <v>13393</v>
      </c>
      <c r="I26" s="9">
        <f>'Без НДС старый'!I25*1.18</f>
        <v>1119.82</v>
      </c>
      <c r="J26" s="9">
        <v>15390</v>
      </c>
      <c r="K26" s="9"/>
      <c r="L26" s="21"/>
    </row>
    <row r="27" spans="1:12" s="28" customFormat="1" ht="14.25" customHeight="1" thickBot="1">
      <c r="A27" s="22" t="s">
        <v>29</v>
      </c>
      <c r="B27" s="20" t="s">
        <v>30</v>
      </c>
      <c r="C27" s="20">
        <v>3835</v>
      </c>
      <c r="D27" s="20">
        <v>6891</v>
      </c>
      <c r="E27" s="20">
        <v>3210</v>
      </c>
      <c r="F27" s="20">
        <v>6065</v>
      </c>
      <c r="G27" s="20">
        <v>14774</v>
      </c>
      <c r="H27" s="20">
        <v>14526</v>
      </c>
      <c r="I27" s="20">
        <f>'Без НДС старый'!I26*1.18</f>
        <v>1315.6999999999998</v>
      </c>
      <c r="J27" s="20">
        <f>'Без НДС старый'!J26*1.18</f>
        <v>16189.599999999999</v>
      </c>
      <c r="K27" s="20">
        <v>1077.34</v>
      </c>
      <c r="L27" s="22">
        <v>2655</v>
      </c>
    </row>
    <row r="28" spans="1:12" s="28" customFormat="1" ht="14.25" customHeight="1" thickBot="1">
      <c r="A28" s="22" t="s">
        <v>32</v>
      </c>
      <c r="B28" s="20" t="s">
        <v>33</v>
      </c>
      <c r="C28" s="20">
        <v>5581</v>
      </c>
      <c r="D28" s="20">
        <v>9676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  <c r="J28" s="20">
        <v>24300</v>
      </c>
      <c r="K28" s="20">
        <v>1334.58</v>
      </c>
      <c r="L28" s="22"/>
    </row>
    <row r="29" spans="1:12" s="29" customFormat="1" ht="14.25" customHeight="1" thickBot="1">
      <c r="A29" s="21" t="s">
        <v>32</v>
      </c>
      <c r="B29" s="9" t="s">
        <v>34</v>
      </c>
      <c r="C29" s="9" t="s">
        <v>57</v>
      </c>
      <c r="D29" s="9" t="s">
        <v>57</v>
      </c>
      <c r="E29" s="9" t="s">
        <v>57</v>
      </c>
      <c r="F29" s="9" t="s">
        <v>57</v>
      </c>
      <c r="G29" s="9" t="s">
        <v>57</v>
      </c>
      <c r="H29" s="9" t="s">
        <v>57</v>
      </c>
      <c r="I29" s="20" t="s">
        <v>57</v>
      </c>
      <c r="J29" s="9">
        <v>28600</v>
      </c>
      <c r="K29" s="9"/>
      <c r="L29" s="21"/>
    </row>
    <row r="30" spans="1:12" s="28" customFormat="1" ht="14.25" customHeight="1" thickBot="1">
      <c r="A30" s="22" t="s">
        <v>35</v>
      </c>
      <c r="B30" s="20" t="s">
        <v>34</v>
      </c>
      <c r="C30" s="20" t="s">
        <v>57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  <c r="J30" s="20"/>
      <c r="K30" s="20"/>
      <c r="L30" s="20"/>
    </row>
    <row r="31" spans="1:12" s="29" customFormat="1" ht="14.25" customHeight="1" thickBot="1">
      <c r="A31" s="21" t="s">
        <v>35</v>
      </c>
      <c r="B31" s="9" t="s">
        <v>36</v>
      </c>
      <c r="C31" s="20" t="s">
        <v>57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  <c r="J31" s="20"/>
      <c r="K31" s="20"/>
      <c r="L31" s="20"/>
    </row>
    <row r="32" spans="1:12" s="28" customFormat="1" ht="14.25" customHeight="1" thickBot="1">
      <c r="A32" s="22" t="s">
        <v>37</v>
      </c>
      <c r="B32" s="20" t="s">
        <v>38</v>
      </c>
      <c r="C32" s="20" t="s">
        <v>57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  <c r="J32" s="20"/>
      <c r="K32" s="20"/>
      <c r="L32" s="20"/>
    </row>
    <row r="33" spans="1:12" s="29" customFormat="1" ht="14.25" customHeight="1" thickBot="1">
      <c r="A33" s="21" t="s">
        <v>39</v>
      </c>
      <c r="B33" s="9" t="s">
        <v>40</v>
      </c>
      <c r="C33" s="20" t="s">
        <v>57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  <c r="J33" s="20"/>
      <c r="K33" s="20"/>
      <c r="L33" s="20"/>
    </row>
    <row r="34" spans="1:12" ht="14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</sheetData>
  <sheetProtection/>
  <mergeCells count="12">
    <mergeCell ref="A34:L34"/>
    <mergeCell ref="F9:F10"/>
    <mergeCell ref="G9:G10"/>
    <mergeCell ref="H9:H10"/>
    <mergeCell ref="I9:I10"/>
    <mergeCell ref="A9:A10"/>
    <mergeCell ref="B9:B10"/>
    <mergeCell ref="D9:D10"/>
    <mergeCell ref="E9:E10"/>
    <mergeCell ref="J9:J10"/>
    <mergeCell ref="L9:L10"/>
    <mergeCell ref="K9:K1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J22" sqref="J22"/>
    </sheetView>
  </sheetViews>
  <sheetFormatPr defaultColWidth="9.00390625" defaultRowHeight="12.75"/>
  <cols>
    <col min="2" max="2" width="15.625" style="0" customWidth="1"/>
    <col min="3" max="3" width="13.00390625" style="0" hidden="1" customWidth="1"/>
    <col min="4" max="4" width="14.25390625" style="26" customWidth="1"/>
    <col min="5" max="5" width="12.25390625" style="0" hidden="1" customWidth="1"/>
    <col min="6" max="6" width="12.00390625" style="19" customWidth="1"/>
    <col min="7" max="7" width="12.625" style="0" hidden="1" customWidth="1"/>
    <col min="8" max="8" width="12.375" style="19" customWidth="1"/>
    <col min="9" max="9" width="11.25390625" style="0" hidden="1" customWidth="1"/>
    <col min="10" max="10" width="11.25390625" style="19" customWidth="1"/>
    <col min="11" max="11" width="0.12890625" style="0" customWidth="1"/>
    <col min="12" max="12" width="12.25390625" style="19" customWidth="1"/>
    <col min="13" max="13" width="13.375" style="0" hidden="1" customWidth="1"/>
    <col min="14" max="14" width="13.375" style="19" customWidth="1"/>
    <col min="15" max="15" width="0.2421875" style="0" customWidth="1"/>
    <col min="16" max="16" width="0.6171875" style="0" hidden="1" customWidth="1"/>
    <col min="17" max="17" width="12.875" style="0" hidden="1" customWidth="1"/>
    <col min="18" max="18" width="0.12890625" style="0" customWidth="1"/>
  </cols>
  <sheetData>
    <row r="1" ht="9" customHeight="1">
      <c r="D1" s="23"/>
    </row>
    <row r="2" ht="11.25" customHeight="1">
      <c r="D2" s="23"/>
    </row>
    <row r="3" ht="8.25" customHeight="1">
      <c r="D3" s="23"/>
    </row>
    <row r="4" ht="9.75" customHeight="1">
      <c r="D4" s="23"/>
    </row>
    <row r="5" ht="9" customHeight="1">
      <c r="D5" s="23"/>
    </row>
    <row r="6" spans="1:4" ht="15" customHeight="1">
      <c r="A6" s="5" t="s">
        <v>41</v>
      </c>
      <c r="D6" s="23"/>
    </row>
    <row r="7" spans="1:4" ht="15.75">
      <c r="A7" s="6" t="s">
        <v>42</v>
      </c>
      <c r="D7" s="23"/>
    </row>
    <row r="8" spans="1:4" ht="16.5" thickBot="1">
      <c r="A8" s="7" t="s">
        <v>43</v>
      </c>
      <c r="D8" s="23"/>
    </row>
    <row r="9" spans="1:18" ht="12.75">
      <c r="A9" s="32" t="s">
        <v>0</v>
      </c>
      <c r="B9" s="32" t="s">
        <v>1</v>
      </c>
      <c r="C9" s="1"/>
      <c r="D9" s="24" t="s">
        <v>2</v>
      </c>
      <c r="E9" s="32" t="s">
        <v>4</v>
      </c>
      <c r="F9" s="35" t="s">
        <v>4</v>
      </c>
      <c r="G9" s="32" t="s">
        <v>5</v>
      </c>
      <c r="H9" s="35" t="s">
        <v>5</v>
      </c>
      <c r="I9" s="32" t="s">
        <v>6</v>
      </c>
      <c r="J9" s="35" t="s">
        <v>6</v>
      </c>
      <c r="K9" s="32" t="s">
        <v>7</v>
      </c>
      <c r="L9" s="35" t="s">
        <v>7</v>
      </c>
      <c r="M9" s="32" t="s">
        <v>8</v>
      </c>
      <c r="N9" s="35" t="s">
        <v>8</v>
      </c>
      <c r="O9" s="32" t="s">
        <v>9</v>
      </c>
      <c r="P9" s="32" t="s">
        <v>10</v>
      </c>
      <c r="Q9" s="32" t="s">
        <v>11</v>
      </c>
      <c r="R9" s="32" t="s">
        <v>53</v>
      </c>
    </row>
    <row r="10" spans="1:18" ht="51.75" thickBot="1">
      <c r="A10" s="33"/>
      <c r="B10" s="33"/>
      <c r="C10" s="2" t="s">
        <v>3</v>
      </c>
      <c r="D10" s="25" t="s">
        <v>3</v>
      </c>
      <c r="E10" s="33"/>
      <c r="F10" s="36"/>
      <c r="G10" s="33"/>
      <c r="H10" s="36"/>
      <c r="I10" s="33"/>
      <c r="J10" s="36"/>
      <c r="K10" s="33"/>
      <c r="L10" s="36"/>
      <c r="M10" s="33"/>
      <c r="N10" s="36"/>
      <c r="O10" s="33"/>
      <c r="P10" s="33"/>
      <c r="Q10" s="33"/>
      <c r="R10" s="33"/>
    </row>
    <row r="11" spans="1:18" ht="51" customHeight="1" thickBot="1">
      <c r="A11" s="3" t="s">
        <v>46</v>
      </c>
      <c r="B11" s="4">
        <v>110</v>
      </c>
      <c r="C11" s="9">
        <v>410</v>
      </c>
      <c r="D11" s="17">
        <f>C11/1.18</f>
        <v>347.4576271186441</v>
      </c>
      <c r="E11" s="4">
        <v>480</v>
      </c>
      <c r="F11" s="16"/>
      <c r="G11" s="10">
        <v>430</v>
      </c>
      <c r="H11" s="17">
        <f>G11/1.18</f>
        <v>364.40677966101697</v>
      </c>
      <c r="I11" s="10">
        <v>520</v>
      </c>
      <c r="J11" s="17">
        <f>I11/1.18</f>
        <v>440.67796610169495</v>
      </c>
      <c r="K11" s="10">
        <v>1150</v>
      </c>
      <c r="L11" s="17">
        <f>K11/1.18</f>
        <v>974.5762711864407</v>
      </c>
      <c r="M11" s="10">
        <v>1260</v>
      </c>
      <c r="N11" s="17">
        <f>M11/1.18</f>
        <v>1067.7966101694915</v>
      </c>
      <c r="O11" s="9">
        <v>520.38</v>
      </c>
      <c r="P11" s="9">
        <v>1450</v>
      </c>
      <c r="Q11" s="4"/>
      <c r="R11" s="21">
        <v>896.8</v>
      </c>
    </row>
    <row r="12" spans="1:18" ht="16.5" thickBot="1">
      <c r="A12" s="15" t="s">
        <v>54</v>
      </c>
      <c r="B12" s="16" t="s">
        <v>13</v>
      </c>
      <c r="C12" s="20">
        <v>420</v>
      </c>
      <c r="D12" s="17">
        <f>C12/1.18</f>
        <v>355.93220338983053</v>
      </c>
      <c r="E12" s="20">
        <v>540</v>
      </c>
      <c r="F12" s="17">
        <f>E12/1.18</f>
        <v>457.6271186440678</v>
      </c>
      <c r="G12" s="17">
        <v>440</v>
      </c>
      <c r="H12" s="17">
        <f>G12/1.18</f>
        <v>372.8813559322034</v>
      </c>
      <c r="I12" s="17">
        <v>590</v>
      </c>
      <c r="J12" s="17">
        <f aca="true" t="shared" si="0" ref="J12:J29">I12/1.18</f>
        <v>500</v>
      </c>
      <c r="K12" s="17">
        <v>1290</v>
      </c>
      <c r="L12" s="17">
        <f aca="true" t="shared" si="1" ref="L12:L29">K12/1.18</f>
        <v>1093.2203389830509</v>
      </c>
      <c r="M12" s="17">
        <v>1350</v>
      </c>
      <c r="N12" s="17">
        <f aca="true" t="shared" si="2" ref="N12:N29">M12/1.18</f>
        <v>1144.0677966101696</v>
      </c>
      <c r="O12" s="20">
        <f>'Без НДС новый'!O12*1.18</f>
        <v>0</v>
      </c>
      <c r="P12" s="20">
        <v>1930</v>
      </c>
      <c r="Q12" s="20">
        <v>293.82</v>
      </c>
      <c r="R12" s="22">
        <v>1003</v>
      </c>
    </row>
    <row r="13" spans="1:18" ht="16.5" thickBot="1">
      <c r="A13" s="3" t="s">
        <v>54</v>
      </c>
      <c r="B13" s="4" t="s">
        <v>14</v>
      </c>
      <c r="C13" s="9">
        <v>530</v>
      </c>
      <c r="D13" s="17">
        <f aca="true" t="shared" si="3" ref="D13:D29">C13/1.18</f>
        <v>449.1525423728814</v>
      </c>
      <c r="E13" s="9">
        <v>650</v>
      </c>
      <c r="F13" s="17">
        <f aca="true" t="shared" si="4" ref="F13:F29">E13/1.18</f>
        <v>550.8474576271187</v>
      </c>
      <c r="G13" s="10">
        <v>510</v>
      </c>
      <c r="H13" s="17">
        <f aca="true" t="shared" si="5" ref="H13:H29">G13/1.18</f>
        <v>432.2033898305085</v>
      </c>
      <c r="I13" s="10">
        <v>690</v>
      </c>
      <c r="J13" s="17">
        <f t="shared" si="0"/>
        <v>584.7457627118645</v>
      </c>
      <c r="K13" s="10">
        <v>1560</v>
      </c>
      <c r="L13" s="17">
        <f t="shared" si="1"/>
        <v>1322.033898305085</v>
      </c>
      <c r="M13" s="10">
        <v>1650</v>
      </c>
      <c r="N13" s="17">
        <f t="shared" si="2"/>
        <v>1398.3050847457628</v>
      </c>
      <c r="O13" s="9">
        <f>'Без НДС новый'!O13*1.18</f>
        <v>0</v>
      </c>
      <c r="P13" s="9">
        <f>'Без НДС новый'!P13*1.18</f>
        <v>0</v>
      </c>
      <c r="Q13" s="9"/>
      <c r="R13" s="21"/>
    </row>
    <row r="14" spans="1:18" ht="16.5" thickBot="1">
      <c r="A14" s="15" t="s">
        <v>55</v>
      </c>
      <c r="B14" s="16" t="s">
        <v>14</v>
      </c>
      <c r="C14" s="20">
        <v>490</v>
      </c>
      <c r="D14" s="17">
        <f t="shared" si="3"/>
        <v>415.25423728813564</v>
      </c>
      <c r="E14" s="20">
        <v>690</v>
      </c>
      <c r="F14" s="17">
        <f t="shared" si="4"/>
        <v>584.7457627118645</v>
      </c>
      <c r="G14" s="17">
        <v>480</v>
      </c>
      <c r="H14" s="17">
        <f t="shared" si="5"/>
        <v>406.77966101694915</v>
      </c>
      <c r="I14" s="17">
        <v>720</v>
      </c>
      <c r="J14" s="17">
        <f t="shared" si="0"/>
        <v>610.1694915254237</v>
      </c>
      <c r="K14" s="17">
        <v>1650</v>
      </c>
      <c r="L14" s="17">
        <f t="shared" si="1"/>
        <v>1398.3050847457628</v>
      </c>
      <c r="M14" s="17">
        <v>1690</v>
      </c>
      <c r="N14" s="17">
        <f t="shared" si="2"/>
        <v>1432.2033898305085</v>
      </c>
      <c r="O14" s="20">
        <f>'Без НДС новый'!O14*1.18</f>
        <v>0</v>
      </c>
      <c r="P14" s="20">
        <v>2220</v>
      </c>
      <c r="Q14" s="20">
        <v>318.6</v>
      </c>
      <c r="R14" s="22">
        <v>1085.6</v>
      </c>
    </row>
    <row r="15" spans="1:18" ht="16.5" thickBot="1">
      <c r="A15" s="3" t="s">
        <v>56</v>
      </c>
      <c r="B15" s="4" t="s">
        <v>16</v>
      </c>
      <c r="C15" s="9">
        <v>610</v>
      </c>
      <c r="D15" s="17">
        <f t="shared" si="3"/>
        <v>516.9491525423729</v>
      </c>
      <c r="E15" s="9">
        <v>770</v>
      </c>
      <c r="F15" s="17">
        <f t="shared" si="4"/>
        <v>652.542372881356</v>
      </c>
      <c r="G15" s="10">
        <v>590</v>
      </c>
      <c r="H15" s="17">
        <f t="shared" si="5"/>
        <v>500</v>
      </c>
      <c r="I15" s="10">
        <v>850</v>
      </c>
      <c r="J15" s="17">
        <f t="shared" si="0"/>
        <v>720.3389830508474</v>
      </c>
      <c r="K15" s="10">
        <v>1850</v>
      </c>
      <c r="L15" s="17">
        <f t="shared" si="1"/>
        <v>1567.7966101694917</v>
      </c>
      <c r="M15" s="10">
        <v>1870</v>
      </c>
      <c r="N15" s="17">
        <f t="shared" si="2"/>
        <v>1584.7457627118645</v>
      </c>
      <c r="O15" s="9">
        <f>'Без НДС новый'!O15*1.18</f>
        <v>0</v>
      </c>
      <c r="P15" s="9">
        <v>2430</v>
      </c>
      <c r="Q15" s="9"/>
      <c r="R15" s="21"/>
    </row>
    <row r="16" spans="1:18" ht="16.5" thickBot="1">
      <c r="A16" s="15" t="s">
        <v>17</v>
      </c>
      <c r="B16" s="16" t="s">
        <v>16</v>
      </c>
      <c r="C16" s="20">
        <v>580</v>
      </c>
      <c r="D16" s="17">
        <f t="shared" si="3"/>
        <v>491.52542372881356</v>
      </c>
      <c r="E16" s="20">
        <v>850</v>
      </c>
      <c r="F16" s="17">
        <f t="shared" si="4"/>
        <v>720.3389830508474</v>
      </c>
      <c r="G16" s="17">
        <v>580</v>
      </c>
      <c r="H16" s="17">
        <f t="shared" si="5"/>
        <v>491.52542372881356</v>
      </c>
      <c r="I16" s="17">
        <v>920</v>
      </c>
      <c r="J16" s="17">
        <f t="shared" si="0"/>
        <v>779.6610169491526</v>
      </c>
      <c r="K16" s="17">
        <v>2040</v>
      </c>
      <c r="L16" s="17">
        <f t="shared" si="1"/>
        <v>1728.813559322034</v>
      </c>
      <c r="M16" s="17">
        <v>2020</v>
      </c>
      <c r="N16" s="17">
        <f t="shared" si="2"/>
        <v>1711.864406779661</v>
      </c>
      <c r="O16" s="20">
        <f>'Без НДС новый'!O16*1.18</f>
        <v>0</v>
      </c>
      <c r="P16" s="20">
        <v>2550</v>
      </c>
      <c r="Q16" s="20">
        <v>335.12</v>
      </c>
      <c r="R16" s="22">
        <v>1156.4</v>
      </c>
    </row>
    <row r="17" spans="1:18" ht="16.5" thickBot="1">
      <c r="A17" s="3" t="s">
        <v>17</v>
      </c>
      <c r="B17" s="4" t="s">
        <v>18</v>
      </c>
      <c r="C17" s="9">
        <v>690</v>
      </c>
      <c r="D17" s="17">
        <f t="shared" si="3"/>
        <v>584.7457627118645</v>
      </c>
      <c r="E17" s="9">
        <v>1020</v>
      </c>
      <c r="F17" s="17">
        <f t="shared" si="4"/>
        <v>864.406779661017</v>
      </c>
      <c r="G17" s="10">
        <v>690</v>
      </c>
      <c r="H17" s="17">
        <f t="shared" si="5"/>
        <v>584.7457627118645</v>
      </c>
      <c r="I17" s="10">
        <v>1020</v>
      </c>
      <c r="J17" s="17">
        <f t="shared" si="0"/>
        <v>864.406779661017</v>
      </c>
      <c r="K17" s="10">
        <v>2240</v>
      </c>
      <c r="L17" s="17">
        <f t="shared" si="1"/>
        <v>1898.3050847457628</v>
      </c>
      <c r="M17" s="10">
        <v>2240</v>
      </c>
      <c r="N17" s="17">
        <f t="shared" si="2"/>
        <v>1898.3050847457628</v>
      </c>
      <c r="O17" s="9">
        <f>'Без НДС новый'!O17*1.18</f>
        <v>0</v>
      </c>
      <c r="P17" s="9">
        <v>2740</v>
      </c>
      <c r="Q17" s="9"/>
      <c r="R17" s="21"/>
    </row>
    <row r="18" spans="1:18" ht="16.5" thickBot="1">
      <c r="A18" s="15" t="s">
        <v>19</v>
      </c>
      <c r="B18" s="16" t="s">
        <v>18</v>
      </c>
      <c r="C18" s="20">
        <v>690</v>
      </c>
      <c r="D18" s="17">
        <f t="shared" si="3"/>
        <v>584.7457627118645</v>
      </c>
      <c r="E18" s="20">
        <v>1120</v>
      </c>
      <c r="F18" s="17">
        <f t="shared" si="4"/>
        <v>949.1525423728814</v>
      </c>
      <c r="G18" s="17">
        <v>680</v>
      </c>
      <c r="H18" s="17">
        <f t="shared" si="5"/>
        <v>576.271186440678</v>
      </c>
      <c r="I18" s="17">
        <v>1120</v>
      </c>
      <c r="J18" s="17">
        <f t="shared" si="0"/>
        <v>949.1525423728814</v>
      </c>
      <c r="K18" s="17">
        <v>2680</v>
      </c>
      <c r="L18" s="17">
        <f t="shared" si="1"/>
        <v>2271.1864406779664</v>
      </c>
      <c r="M18" s="17">
        <v>2680</v>
      </c>
      <c r="N18" s="17">
        <f t="shared" si="2"/>
        <v>2271.1864406779664</v>
      </c>
      <c r="O18" s="20">
        <f>'Без НДС новый'!O18*1.18</f>
        <v>0</v>
      </c>
      <c r="P18" s="20">
        <v>3320</v>
      </c>
      <c r="Q18" s="20">
        <v>479.08</v>
      </c>
      <c r="R18" s="22">
        <v>1274.4</v>
      </c>
    </row>
    <row r="19" spans="1:18" ht="16.5" thickBot="1">
      <c r="A19" s="3" t="s">
        <v>19</v>
      </c>
      <c r="B19" s="4" t="s">
        <v>20</v>
      </c>
      <c r="C19" s="9">
        <v>790</v>
      </c>
      <c r="D19" s="17">
        <f t="shared" si="3"/>
        <v>669.4915254237288</v>
      </c>
      <c r="E19" s="9">
        <v>1150</v>
      </c>
      <c r="F19" s="17">
        <f t="shared" si="4"/>
        <v>974.5762711864407</v>
      </c>
      <c r="G19" s="10">
        <v>810</v>
      </c>
      <c r="H19" s="17">
        <f t="shared" si="5"/>
        <v>686.4406779661017</v>
      </c>
      <c r="I19" s="10">
        <v>1210</v>
      </c>
      <c r="J19" s="17">
        <f t="shared" si="0"/>
        <v>1025.4237288135594</v>
      </c>
      <c r="K19" s="10">
        <v>2760</v>
      </c>
      <c r="L19" s="17">
        <f t="shared" si="1"/>
        <v>2338.983050847458</v>
      </c>
      <c r="M19" s="10">
        <v>2780</v>
      </c>
      <c r="N19" s="17">
        <f t="shared" si="2"/>
        <v>2355.9322033898306</v>
      </c>
      <c r="O19" s="9">
        <f>'Без НДС новый'!O19*1.18</f>
        <v>0</v>
      </c>
      <c r="P19" s="9">
        <v>3480</v>
      </c>
      <c r="Q19" s="9"/>
      <c r="R19" s="21"/>
    </row>
    <row r="20" spans="1:18" ht="16.5" thickBot="1">
      <c r="A20" s="15" t="s">
        <v>21</v>
      </c>
      <c r="B20" s="16" t="s">
        <v>22</v>
      </c>
      <c r="C20" s="20">
        <v>1040</v>
      </c>
      <c r="D20" s="17">
        <f t="shared" si="3"/>
        <v>881.3559322033899</v>
      </c>
      <c r="E20" s="20">
        <v>1400</v>
      </c>
      <c r="F20" s="17">
        <f t="shared" si="4"/>
        <v>1186.4406779661017</v>
      </c>
      <c r="G20" s="17">
        <v>970</v>
      </c>
      <c r="H20" s="17">
        <f t="shared" si="5"/>
        <v>822.0338983050848</v>
      </c>
      <c r="I20" s="17">
        <v>1490</v>
      </c>
      <c r="J20" s="17">
        <f t="shared" si="0"/>
        <v>1262.7118644067798</v>
      </c>
      <c r="K20" s="17">
        <v>3080</v>
      </c>
      <c r="L20" s="17">
        <f t="shared" si="1"/>
        <v>2610.169491525424</v>
      </c>
      <c r="M20" s="17">
        <v>3210</v>
      </c>
      <c r="N20" s="17">
        <f t="shared" si="2"/>
        <v>2720.3389830508477</v>
      </c>
      <c r="O20" s="20">
        <f>'Без НДС новый'!O20*1.18</f>
        <v>0</v>
      </c>
      <c r="P20" s="20">
        <v>4560</v>
      </c>
      <c r="Q20" s="20">
        <v>519.2</v>
      </c>
      <c r="R20" s="22">
        <v>1321.6</v>
      </c>
    </row>
    <row r="21" spans="1:18" ht="16.5" thickBot="1">
      <c r="A21" s="3" t="s">
        <v>21</v>
      </c>
      <c r="B21" s="4" t="s">
        <v>23</v>
      </c>
      <c r="C21" s="9">
        <v>1240</v>
      </c>
      <c r="D21" s="17">
        <f t="shared" si="3"/>
        <v>1050.8474576271187</v>
      </c>
      <c r="E21" s="9">
        <v>1570</v>
      </c>
      <c r="F21" s="17">
        <f t="shared" si="4"/>
        <v>1330.5084745762713</v>
      </c>
      <c r="G21" s="10">
        <v>1120</v>
      </c>
      <c r="H21" s="17">
        <f t="shared" si="5"/>
        <v>949.1525423728814</v>
      </c>
      <c r="I21" s="10">
        <v>1690</v>
      </c>
      <c r="J21" s="17">
        <f t="shared" si="0"/>
        <v>1432.2033898305085</v>
      </c>
      <c r="K21" s="10">
        <v>3450</v>
      </c>
      <c r="L21" s="17">
        <f t="shared" si="1"/>
        <v>2923.728813559322</v>
      </c>
      <c r="M21" s="10">
        <v>3590</v>
      </c>
      <c r="N21" s="17">
        <f t="shared" si="2"/>
        <v>3042.3728813559323</v>
      </c>
      <c r="O21" s="9">
        <f>'Без НДС новый'!O21*1.18</f>
        <v>0</v>
      </c>
      <c r="P21" s="9">
        <f>'Без НДС новый'!P21*1.18</f>
        <v>0</v>
      </c>
      <c r="Q21" s="9"/>
      <c r="R21" s="21"/>
    </row>
    <row r="22" spans="1:18" ht="16.5" thickBot="1">
      <c r="A22" s="15" t="s">
        <v>24</v>
      </c>
      <c r="B22" s="16" t="s">
        <v>23</v>
      </c>
      <c r="C22" s="20">
        <v>1130</v>
      </c>
      <c r="D22" s="17">
        <f t="shared" si="3"/>
        <v>957.6271186440679</v>
      </c>
      <c r="E22" s="20">
        <v>1850</v>
      </c>
      <c r="F22" s="17">
        <f t="shared" si="4"/>
        <v>1567.7966101694917</v>
      </c>
      <c r="G22" s="17">
        <v>1070</v>
      </c>
      <c r="H22" s="17">
        <f t="shared" si="5"/>
        <v>906.7796610169491</v>
      </c>
      <c r="I22" s="17">
        <v>1860</v>
      </c>
      <c r="J22" s="17">
        <f t="shared" si="0"/>
        <v>1576.271186440678</v>
      </c>
      <c r="K22" s="17">
        <v>4070</v>
      </c>
      <c r="L22" s="17">
        <f t="shared" si="1"/>
        <v>3449.1525423728817</v>
      </c>
      <c r="M22" s="17">
        <v>4100</v>
      </c>
      <c r="N22" s="17">
        <f t="shared" si="2"/>
        <v>3474.576271186441</v>
      </c>
      <c r="O22" s="20">
        <f>'Без НДС новый'!O22*1.18</f>
        <v>0</v>
      </c>
      <c r="P22" s="20">
        <v>5700</v>
      </c>
      <c r="Q22" s="20">
        <v>623.04</v>
      </c>
      <c r="R22" s="22">
        <v>1475</v>
      </c>
    </row>
    <row r="23" spans="1:18" ht="16.5" thickBot="1">
      <c r="A23" s="3" t="s">
        <v>25</v>
      </c>
      <c r="B23" s="4" t="s">
        <v>26</v>
      </c>
      <c r="C23" s="9">
        <v>1740</v>
      </c>
      <c r="D23" s="17">
        <f t="shared" si="3"/>
        <v>1474.5762711864409</v>
      </c>
      <c r="E23" s="9">
        <v>3180</v>
      </c>
      <c r="F23" s="17">
        <f t="shared" si="4"/>
        <v>2694.915254237288</v>
      </c>
      <c r="G23" s="10">
        <v>1370</v>
      </c>
      <c r="H23" s="17">
        <f t="shared" si="5"/>
        <v>1161.0169491525423</v>
      </c>
      <c r="I23" s="10">
        <v>2970</v>
      </c>
      <c r="J23" s="17">
        <f t="shared" si="0"/>
        <v>2516.949152542373</v>
      </c>
      <c r="K23" s="10">
        <v>6990</v>
      </c>
      <c r="L23" s="17">
        <f t="shared" si="1"/>
        <v>5923.728813559323</v>
      </c>
      <c r="M23" s="10">
        <v>6630</v>
      </c>
      <c r="N23" s="17">
        <f t="shared" si="2"/>
        <v>5618.64406779661</v>
      </c>
      <c r="O23" s="9">
        <f>'Без НДС новый'!O23*1.18</f>
        <v>0</v>
      </c>
      <c r="P23" s="9">
        <v>7590</v>
      </c>
      <c r="Q23" s="9">
        <v>809.48</v>
      </c>
      <c r="R23" s="21">
        <v>1569.4</v>
      </c>
    </row>
    <row r="24" spans="1:18" ht="16.5" thickBot="1">
      <c r="A24" s="15" t="s">
        <v>27</v>
      </c>
      <c r="B24" s="16" t="s">
        <v>28</v>
      </c>
      <c r="C24" s="20">
        <v>2580</v>
      </c>
      <c r="D24" s="17">
        <f t="shared" si="3"/>
        <v>2186.4406779661017</v>
      </c>
      <c r="E24" s="20">
        <v>5030</v>
      </c>
      <c r="F24" s="17">
        <f t="shared" si="4"/>
        <v>4262.71186440678</v>
      </c>
      <c r="G24" s="17">
        <v>2240</v>
      </c>
      <c r="H24" s="17">
        <f t="shared" si="5"/>
        <v>1898.3050847457628</v>
      </c>
      <c r="I24" s="17">
        <v>4900</v>
      </c>
      <c r="J24" s="17">
        <f t="shared" si="0"/>
        <v>4152.542372881356</v>
      </c>
      <c r="K24" s="17">
        <v>11060</v>
      </c>
      <c r="L24" s="17">
        <f t="shared" si="1"/>
        <v>9372.881355932204</v>
      </c>
      <c r="M24" s="17">
        <v>10950</v>
      </c>
      <c r="N24" s="17">
        <f t="shared" si="2"/>
        <v>9279.661016949152</v>
      </c>
      <c r="O24" s="20">
        <f>'Без НДС старый'!I24*1.18</f>
        <v>1067.8999999999999</v>
      </c>
      <c r="P24" s="20">
        <v>12600</v>
      </c>
      <c r="Q24" s="20">
        <v>818.92</v>
      </c>
      <c r="R24" s="22">
        <v>2183</v>
      </c>
    </row>
    <row r="25" spans="1:18" ht="16.5" thickBot="1">
      <c r="A25" s="3" t="s">
        <v>29</v>
      </c>
      <c r="B25" s="4" t="s">
        <v>28</v>
      </c>
      <c r="C25" s="9">
        <v>2180</v>
      </c>
      <c r="D25" s="17">
        <f t="shared" si="3"/>
        <v>1847.4576271186443</v>
      </c>
      <c r="E25" s="9">
        <v>5790</v>
      </c>
      <c r="F25" s="17">
        <f t="shared" si="4"/>
        <v>4906.77966101695</v>
      </c>
      <c r="G25" s="10">
        <v>1880</v>
      </c>
      <c r="H25" s="17">
        <f t="shared" si="5"/>
        <v>1593.2203389830509</v>
      </c>
      <c r="I25" s="10">
        <v>5280</v>
      </c>
      <c r="J25" s="17">
        <f t="shared" si="0"/>
        <v>4474.576271186441</v>
      </c>
      <c r="K25" s="10">
        <v>12370</v>
      </c>
      <c r="L25" s="17">
        <f t="shared" si="1"/>
        <v>10483.050847457627</v>
      </c>
      <c r="M25" s="10">
        <v>11600</v>
      </c>
      <c r="N25" s="17">
        <f t="shared" si="2"/>
        <v>9830.508474576272</v>
      </c>
      <c r="O25" s="9">
        <f>'Без НДС старый'!I25*1.18</f>
        <v>1119.82</v>
      </c>
      <c r="P25" s="9">
        <v>15390</v>
      </c>
      <c r="Q25" s="9"/>
      <c r="R25" s="21"/>
    </row>
    <row r="26" spans="1:18" ht="16.5" thickBot="1">
      <c r="A26" s="15" t="s">
        <v>29</v>
      </c>
      <c r="B26" s="16" t="s">
        <v>30</v>
      </c>
      <c r="C26" s="20">
        <v>2840</v>
      </c>
      <c r="D26" s="17">
        <f t="shared" si="3"/>
        <v>2406.7796610169494</v>
      </c>
      <c r="E26" s="20">
        <v>6380</v>
      </c>
      <c r="F26" s="17">
        <f t="shared" si="4"/>
        <v>5406.77966101695</v>
      </c>
      <c r="G26" s="17">
        <v>2460</v>
      </c>
      <c r="H26" s="17">
        <f t="shared" si="5"/>
        <v>2084.7457627118647</v>
      </c>
      <c r="I26" s="17">
        <v>5800</v>
      </c>
      <c r="J26" s="17">
        <f t="shared" si="0"/>
        <v>4915.254237288136</v>
      </c>
      <c r="K26" s="17">
        <v>13400</v>
      </c>
      <c r="L26" s="17">
        <f t="shared" si="1"/>
        <v>11355.932203389832</v>
      </c>
      <c r="M26" s="17">
        <v>12650</v>
      </c>
      <c r="N26" s="17">
        <f t="shared" si="2"/>
        <v>10720.338983050848</v>
      </c>
      <c r="O26" s="20">
        <f>'Без НДС старый'!I26*1.18</f>
        <v>1315.6999999999998</v>
      </c>
      <c r="P26" s="20">
        <f>'Без НДС старый'!J26*1.18</f>
        <v>16189.599999999999</v>
      </c>
      <c r="Q26" s="20">
        <v>1077.34</v>
      </c>
      <c r="R26" s="22">
        <v>2655</v>
      </c>
    </row>
    <row r="27" spans="1:18" ht="16.5" thickBot="1">
      <c r="A27" s="3" t="s">
        <v>29</v>
      </c>
      <c r="B27" s="4" t="s">
        <v>31</v>
      </c>
      <c r="C27" s="9">
        <v>3680</v>
      </c>
      <c r="D27" s="17">
        <f t="shared" si="3"/>
        <v>3118.64406779661</v>
      </c>
      <c r="E27" s="9">
        <v>6840</v>
      </c>
      <c r="F27" s="17">
        <f t="shared" si="4"/>
        <v>5796.610169491526</v>
      </c>
      <c r="G27" s="10">
        <v>3100</v>
      </c>
      <c r="H27" s="17">
        <f t="shared" si="5"/>
        <v>2627.1186440677966</v>
      </c>
      <c r="I27" s="10">
        <v>6380</v>
      </c>
      <c r="J27" s="17">
        <f t="shared" si="0"/>
        <v>5406.77966101695</v>
      </c>
      <c r="K27" s="10">
        <v>14360</v>
      </c>
      <c r="L27" s="17">
        <f t="shared" si="1"/>
        <v>12169.49152542373</v>
      </c>
      <c r="M27" s="10">
        <v>13520</v>
      </c>
      <c r="N27" s="17">
        <f t="shared" si="2"/>
        <v>11457.627118644068</v>
      </c>
      <c r="O27" s="9">
        <f>'Без НДС старый'!I27*1.18</f>
        <v>1506.86</v>
      </c>
      <c r="P27" s="9">
        <v>19240</v>
      </c>
      <c r="Q27" s="9"/>
      <c r="R27" s="14"/>
    </row>
    <row r="28" spans="1:18" ht="142.5" thickBot="1">
      <c r="A28" s="15" t="s">
        <v>32</v>
      </c>
      <c r="B28" s="16" t="s">
        <v>33</v>
      </c>
      <c r="C28" s="20">
        <v>4200</v>
      </c>
      <c r="D28" s="17">
        <f t="shared" si="3"/>
        <v>3559.322033898305</v>
      </c>
      <c r="E28" s="20">
        <v>8990</v>
      </c>
      <c r="F28" s="17">
        <f t="shared" si="4"/>
        <v>7618.64406779661</v>
      </c>
      <c r="G28" s="17">
        <v>3200</v>
      </c>
      <c r="H28" s="17">
        <f t="shared" si="5"/>
        <v>2711.8644067796613</v>
      </c>
      <c r="I28" s="17">
        <v>7760</v>
      </c>
      <c r="J28" s="17">
        <f t="shared" si="0"/>
        <v>6576.271186440678</v>
      </c>
      <c r="K28" s="17">
        <v>18880</v>
      </c>
      <c r="L28" s="17">
        <f t="shared" si="1"/>
        <v>16000</v>
      </c>
      <c r="M28" s="17">
        <v>16890</v>
      </c>
      <c r="N28" s="17">
        <f t="shared" si="2"/>
        <v>14313.5593220339</v>
      </c>
      <c r="O28" s="20" t="s">
        <v>57</v>
      </c>
      <c r="P28" s="20">
        <v>24300</v>
      </c>
      <c r="Q28" s="20">
        <v>1334.58</v>
      </c>
      <c r="R28" s="18"/>
    </row>
    <row r="29" spans="1:18" ht="142.5" thickBot="1">
      <c r="A29" s="3" t="s">
        <v>32</v>
      </c>
      <c r="B29" s="4" t="s">
        <v>34</v>
      </c>
      <c r="C29" s="9">
        <v>5400</v>
      </c>
      <c r="D29" s="17">
        <f t="shared" si="3"/>
        <v>4576.271186440678</v>
      </c>
      <c r="E29" s="9">
        <v>9300</v>
      </c>
      <c r="F29" s="17">
        <f t="shared" si="4"/>
        <v>7881.355932203391</v>
      </c>
      <c r="G29" s="10">
        <v>4660</v>
      </c>
      <c r="H29" s="17">
        <f t="shared" si="5"/>
        <v>3949.1525423728817</v>
      </c>
      <c r="I29" s="10">
        <v>8740</v>
      </c>
      <c r="J29" s="17">
        <f t="shared" si="0"/>
        <v>7406.77966101695</v>
      </c>
      <c r="K29" s="10">
        <v>19530</v>
      </c>
      <c r="L29" s="17">
        <f t="shared" si="1"/>
        <v>16550.84745762712</v>
      </c>
      <c r="M29" s="10">
        <v>18300</v>
      </c>
      <c r="N29" s="17">
        <f t="shared" si="2"/>
        <v>15508.474576271186</v>
      </c>
      <c r="O29" s="20" t="s">
        <v>57</v>
      </c>
      <c r="P29" s="9">
        <v>28600</v>
      </c>
      <c r="Q29" s="9"/>
      <c r="R29" s="14"/>
    </row>
    <row r="30" spans="1:18" ht="142.5" thickBot="1">
      <c r="A30" s="15" t="s">
        <v>35</v>
      </c>
      <c r="B30" s="16" t="s">
        <v>34</v>
      </c>
      <c r="C30" s="20" t="s">
        <v>57</v>
      </c>
      <c r="D30" s="20"/>
      <c r="E30" s="20" t="s">
        <v>57</v>
      </c>
      <c r="F30" s="20"/>
      <c r="G30" s="20" t="s">
        <v>57</v>
      </c>
      <c r="H30" s="20"/>
      <c r="I30" s="20" t="s">
        <v>57</v>
      </c>
      <c r="J30" s="20"/>
      <c r="K30" s="20" t="s">
        <v>57</v>
      </c>
      <c r="L30" s="20"/>
      <c r="M30" s="20" t="s">
        <v>57</v>
      </c>
      <c r="N30" s="20"/>
      <c r="O30" s="20" t="s">
        <v>57</v>
      </c>
      <c r="P30" s="20"/>
      <c r="Q30" s="20"/>
      <c r="R30" s="20"/>
    </row>
    <row r="31" spans="1:18" ht="16.5" customHeight="1" thickBot="1">
      <c r="A31" s="3" t="s">
        <v>35</v>
      </c>
      <c r="B31" s="4" t="s">
        <v>36</v>
      </c>
      <c r="C31" s="20" t="s">
        <v>57</v>
      </c>
      <c r="D31" s="20"/>
      <c r="E31" s="20" t="s">
        <v>57</v>
      </c>
      <c r="F31" s="20"/>
      <c r="G31" s="20" t="s">
        <v>57</v>
      </c>
      <c r="H31" s="20"/>
      <c r="I31" s="20" t="s">
        <v>57</v>
      </c>
      <c r="J31" s="20"/>
      <c r="K31" s="20" t="s">
        <v>57</v>
      </c>
      <c r="L31" s="20"/>
      <c r="M31" s="20" t="s">
        <v>57</v>
      </c>
      <c r="N31" s="20"/>
      <c r="O31" s="20" t="s">
        <v>57</v>
      </c>
      <c r="P31" s="20"/>
      <c r="Q31" s="20"/>
      <c r="R31" s="20"/>
    </row>
    <row r="32" spans="1:18" ht="142.5" thickBot="1">
      <c r="A32" s="15" t="s">
        <v>37</v>
      </c>
      <c r="B32" s="16" t="s">
        <v>38</v>
      </c>
      <c r="C32" s="20" t="s">
        <v>57</v>
      </c>
      <c r="D32" s="20"/>
      <c r="E32" s="20" t="s">
        <v>57</v>
      </c>
      <c r="F32" s="20"/>
      <c r="G32" s="20" t="s">
        <v>57</v>
      </c>
      <c r="H32" s="20"/>
      <c r="I32" s="20" t="s">
        <v>57</v>
      </c>
      <c r="J32" s="20"/>
      <c r="K32" s="20" t="s">
        <v>57</v>
      </c>
      <c r="L32" s="20"/>
      <c r="M32" s="20" t="s">
        <v>57</v>
      </c>
      <c r="N32" s="20"/>
      <c r="O32" s="20" t="s">
        <v>57</v>
      </c>
      <c r="P32" s="20"/>
      <c r="Q32" s="20"/>
      <c r="R32" s="20"/>
    </row>
    <row r="33" spans="1:18" ht="142.5" thickBot="1">
      <c r="A33" s="3" t="s">
        <v>39</v>
      </c>
      <c r="B33" s="4" t="s">
        <v>40</v>
      </c>
      <c r="C33" s="20" t="s">
        <v>57</v>
      </c>
      <c r="D33" s="20"/>
      <c r="E33" s="20" t="s">
        <v>57</v>
      </c>
      <c r="F33" s="20"/>
      <c r="G33" s="20" t="s">
        <v>57</v>
      </c>
      <c r="H33" s="20"/>
      <c r="I33" s="20" t="s">
        <v>57</v>
      </c>
      <c r="J33" s="20"/>
      <c r="K33" s="20" t="s">
        <v>57</v>
      </c>
      <c r="L33" s="20"/>
      <c r="M33" s="20" t="s">
        <v>57</v>
      </c>
      <c r="N33" s="20"/>
      <c r="O33" s="20" t="s">
        <v>57</v>
      </c>
      <c r="P33" s="20"/>
      <c r="Q33" s="20"/>
      <c r="R33" s="20"/>
    </row>
    <row r="34" spans="1:17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ht="12.75">
      <c r="A35" s="12"/>
    </row>
    <row r="40" ht="12.75">
      <c r="M40" s="11"/>
    </row>
  </sheetData>
  <sheetProtection/>
  <mergeCells count="17">
    <mergeCell ref="A34:Q34"/>
    <mergeCell ref="A9:A10"/>
    <mergeCell ref="B9:B10"/>
    <mergeCell ref="E9:E10"/>
    <mergeCell ref="G9:G10"/>
    <mergeCell ref="I9:I10"/>
    <mergeCell ref="K9:K10"/>
    <mergeCell ref="Q9:Q10"/>
    <mergeCell ref="R9:R10"/>
    <mergeCell ref="F9:F10"/>
    <mergeCell ref="H9:H10"/>
    <mergeCell ref="J9:J10"/>
    <mergeCell ref="L9:L10"/>
    <mergeCell ref="N9:N10"/>
    <mergeCell ref="M9:M10"/>
    <mergeCell ref="O9:O10"/>
    <mergeCell ref="P9:P10"/>
  </mergeCells>
  <printOptions/>
  <pageMargins left="0.7874015748031497" right="0.7874015748031497" top="0.22" bottom="0.16" header="0.22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34"/>
  <sheetViews>
    <sheetView zoomScalePageLayoutView="0" workbookViewId="0" topLeftCell="A1">
      <selection activeCell="D18" sqref="D18"/>
    </sheetView>
  </sheetViews>
  <sheetFormatPr defaultColWidth="9.00390625" defaultRowHeight="12.75"/>
  <cols>
    <col min="3" max="3" width="11.25390625" style="0" customWidth="1"/>
    <col min="4" max="4" width="12.25390625" style="0" customWidth="1"/>
    <col min="5" max="5" width="11.875" style="0" customWidth="1"/>
    <col min="6" max="6" width="12.125" style="0" customWidth="1"/>
    <col min="7" max="7" width="12.00390625" style="0" customWidth="1"/>
    <col min="8" max="8" width="12.375" style="0" customWidth="1"/>
    <col min="9" max="9" width="12.25390625" style="0" customWidth="1"/>
    <col min="10" max="11" width="12.75390625" style="0" customWidth="1"/>
  </cols>
  <sheetData>
    <row r="1" ht="8.25" customHeight="1"/>
    <row r="2" ht="6" customHeight="1"/>
    <row r="3" ht="9" customHeight="1"/>
    <row r="5" ht="9.75" customHeight="1"/>
    <row r="6" ht="17.25" customHeight="1">
      <c r="A6" s="5" t="s">
        <v>41</v>
      </c>
    </row>
    <row r="7" ht="13.5" customHeight="1">
      <c r="A7" s="6" t="s">
        <v>42</v>
      </c>
    </row>
    <row r="8" ht="15.75">
      <c r="A8" s="7" t="s">
        <v>43</v>
      </c>
    </row>
    <row r="9" ht="13.5" thickBot="1">
      <c r="A9" s="8" t="s">
        <v>44</v>
      </c>
    </row>
    <row r="10" spans="1:11" ht="12.75">
      <c r="A10" s="32" t="s">
        <v>0</v>
      </c>
      <c r="B10" s="32" t="s">
        <v>1</v>
      </c>
      <c r="C10" s="1" t="s">
        <v>2</v>
      </c>
      <c r="D10" s="32" t="s">
        <v>4</v>
      </c>
      <c r="E10" s="32" t="s">
        <v>5</v>
      </c>
      <c r="F10" s="32" t="s">
        <v>6</v>
      </c>
      <c r="G10" s="32" t="s">
        <v>7</v>
      </c>
      <c r="H10" s="32" t="s">
        <v>8</v>
      </c>
      <c r="I10" s="32" t="s">
        <v>9</v>
      </c>
      <c r="J10" s="32" t="s">
        <v>10</v>
      </c>
      <c r="K10" s="32" t="s">
        <v>11</v>
      </c>
    </row>
    <row r="11" spans="1:11" ht="51.75" thickBot="1">
      <c r="A11" s="33"/>
      <c r="B11" s="33"/>
      <c r="C11" s="2" t="s">
        <v>3</v>
      </c>
      <c r="D11" s="33"/>
      <c r="E11" s="33"/>
      <c r="F11" s="33"/>
      <c r="G11" s="33"/>
      <c r="H11" s="33"/>
      <c r="I11" s="33"/>
      <c r="J11" s="33"/>
      <c r="K11" s="33"/>
    </row>
    <row r="12" spans="1:11" ht="16.5" thickBot="1">
      <c r="A12" s="3" t="s">
        <v>12</v>
      </c>
      <c r="B12" s="4" t="s">
        <v>13</v>
      </c>
      <c r="C12" s="9">
        <v>270</v>
      </c>
      <c r="D12" s="9">
        <v>408</v>
      </c>
      <c r="E12" s="9">
        <v>364</v>
      </c>
      <c r="F12" s="9">
        <v>453</v>
      </c>
      <c r="G12" s="9">
        <v>728</v>
      </c>
      <c r="H12" s="9">
        <v>916</v>
      </c>
      <c r="I12" s="9">
        <v>420</v>
      </c>
      <c r="J12" s="9">
        <v>1555</v>
      </c>
      <c r="K12" s="9">
        <v>174</v>
      </c>
    </row>
    <row r="13" spans="1:11" ht="16.5" thickBot="1">
      <c r="A13" s="3" t="s">
        <v>12</v>
      </c>
      <c r="B13" s="4" t="s">
        <v>14</v>
      </c>
      <c r="C13" s="9">
        <v>320</v>
      </c>
      <c r="D13" s="9">
        <v>453</v>
      </c>
      <c r="E13" s="9">
        <v>408</v>
      </c>
      <c r="F13" s="9">
        <v>507</v>
      </c>
      <c r="G13" s="9">
        <v>789</v>
      </c>
      <c r="H13" s="9">
        <v>938</v>
      </c>
      <c r="I13" s="9">
        <v>420</v>
      </c>
      <c r="J13" s="9">
        <v>1654</v>
      </c>
      <c r="K13" s="9"/>
    </row>
    <row r="14" spans="1:11" ht="16.5" thickBot="1">
      <c r="A14" s="3" t="s">
        <v>15</v>
      </c>
      <c r="B14" s="4" t="s">
        <v>14</v>
      </c>
      <c r="C14" s="9">
        <v>320</v>
      </c>
      <c r="D14" s="9">
        <v>507</v>
      </c>
      <c r="E14" s="9">
        <v>414</v>
      </c>
      <c r="F14" s="9">
        <v>519</v>
      </c>
      <c r="G14" s="9">
        <v>872</v>
      </c>
      <c r="H14" s="9">
        <v>1031</v>
      </c>
      <c r="I14" s="9">
        <v>450</v>
      </c>
      <c r="J14" s="9">
        <v>1786</v>
      </c>
      <c r="K14" s="9">
        <v>189</v>
      </c>
    </row>
    <row r="15" spans="1:11" ht="16.5" thickBot="1">
      <c r="A15" s="3" t="s">
        <v>15</v>
      </c>
      <c r="B15" s="4" t="s">
        <v>16</v>
      </c>
      <c r="C15" s="9">
        <v>364</v>
      </c>
      <c r="D15" s="9">
        <v>563</v>
      </c>
      <c r="E15" s="9">
        <v>441</v>
      </c>
      <c r="F15" s="9">
        <v>551</v>
      </c>
      <c r="G15" s="9">
        <v>1031</v>
      </c>
      <c r="H15" s="9">
        <v>1042</v>
      </c>
      <c r="I15" s="9">
        <v>450</v>
      </c>
      <c r="J15" s="9">
        <v>1957</v>
      </c>
      <c r="K15" s="9"/>
    </row>
    <row r="16" spans="1:11" ht="16.5" thickBot="1">
      <c r="A16" s="3" t="s">
        <v>17</v>
      </c>
      <c r="B16" s="4" t="s">
        <v>16</v>
      </c>
      <c r="C16" s="9">
        <v>375</v>
      </c>
      <c r="D16" s="9">
        <v>573</v>
      </c>
      <c r="E16" s="9">
        <v>463</v>
      </c>
      <c r="F16" s="9">
        <v>629</v>
      </c>
      <c r="G16" s="9">
        <v>1003</v>
      </c>
      <c r="H16" s="9">
        <v>1147</v>
      </c>
      <c r="I16" s="9">
        <v>490</v>
      </c>
      <c r="J16" s="9">
        <v>2062</v>
      </c>
      <c r="K16" s="9">
        <v>198</v>
      </c>
    </row>
    <row r="17" spans="1:11" ht="16.5" thickBot="1">
      <c r="A17" s="3" t="s">
        <v>17</v>
      </c>
      <c r="B17" s="4" t="s">
        <v>18</v>
      </c>
      <c r="C17" s="9">
        <v>408</v>
      </c>
      <c r="D17" s="9">
        <v>651</v>
      </c>
      <c r="E17" s="9">
        <v>497</v>
      </c>
      <c r="F17" s="9">
        <v>651</v>
      </c>
      <c r="G17" s="9">
        <v>1053</v>
      </c>
      <c r="H17" s="9">
        <v>1516</v>
      </c>
      <c r="I17" s="9">
        <v>490</v>
      </c>
      <c r="J17" s="9">
        <v>2205</v>
      </c>
      <c r="K17" s="9"/>
    </row>
    <row r="18" spans="1:11" ht="16.5" thickBot="1">
      <c r="A18" s="3" t="s">
        <v>19</v>
      </c>
      <c r="B18" s="4" t="s">
        <v>18</v>
      </c>
      <c r="C18" s="9">
        <v>453</v>
      </c>
      <c r="D18" s="9">
        <v>750</v>
      </c>
      <c r="E18" s="9">
        <v>519</v>
      </c>
      <c r="F18" s="9">
        <v>767</v>
      </c>
      <c r="G18" s="9">
        <v>1103</v>
      </c>
      <c r="H18" s="9">
        <v>1389</v>
      </c>
      <c r="I18" s="9">
        <v>560</v>
      </c>
      <c r="J18" s="9">
        <v>2658</v>
      </c>
      <c r="K18" s="9">
        <v>284</v>
      </c>
    </row>
    <row r="19" spans="1:11" ht="16.5" thickBot="1">
      <c r="A19" s="3" t="s">
        <v>19</v>
      </c>
      <c r="B19" s="4" t="s">
        <v>20</v>
      </c>
      <c r="C19" s="9">
        <v>485</v>
      </c>
      <c r="D19" s="9">
        <v>783</v>
      </c>
      <c r="E19" s="9">
        <v>551</v>
      </c>
      <c r="F19" s="9">
        <v>882</v>
      </c>
      <c r="G19" s="9">
        <v>1318</v>
      </c>
      <c r="H19" s="9">
        <v>1621</v>
      </c>
      <c r="I19" s="9">
        <v>560</v>
      </c>
      <c r="J19" s="9">
        <v>2812</v>
      </c>
      <c r="K19" s="9"/>
    </row>
    <row r="20" spans="1:11" ht="16.5" thickBot="1">
      <c r="A20" s="3" t="s">
        <v>21</v>
      </c>
      <c r="B20" s="4" t="s">
        <v>22</v>
      </c>
      <c r="C20" s="9">
        <v>629</v>
      </c>
      <c r="D20" s="9">
        <v>1036</v>
      </c>
      <c r="E20" s="9">
        <v>706</v>
      </c>
      <c r="F20" s="9">
        <v>1026</v>
      </c>
      <c r="G20" s="9">
        <v>1566</v>
      </c>
      <c r="H20" s="9">
        <v>1852</v>
      </c>
      <c r="I20" s="9">
        <v>630</v>
      </c>
      <c r="J20" s="9">
        <v>3621</v>
      </c>
      <c r="K20" s="9">
        <v>308</v>
      </c>
    </row>
    <row r="21" spans="1:11" ht="16.5" thickBot="1">
      <c r="A21" s="3" t="s">
        <v>21</v>
      </c>
      <c r="B21" s="4" t="s">
        <v>23</v>
      </c>
      <c r="C21" s="9">
        <v>684</v>
      </c>
      <c r="D21" s="9">
        <v>1125</v>
      </c>
      <c r="E21" s="9">
        <v>750</v>
      </c>
      <c r="F21" s="9">
        <v>1169</v>
      </c>
      <c r="G21" s="9">
        <v>1610</v>
      </c>
      <c r="H21" s="9">
        <v>1957</v>
      </c>
      <c r="I21" s="9">
        <v>630</v>
      </c>
      <c r="J21" s="9">
        <v>3914</v>
      </c>
      <c r="K21" s="9"/>
    </row>
    <row r="22" spans="1:11" ht="16.5" thickBot="1">
      <c r="A22" s="3" t="s">
        <v>24</v>
      </c>
      <c r="B22" s="4" t="s">
        <v>23</v>
      </c>
      <c r="C22" s="9">
        <v>728</v>
      </c>
      <c r="D22" s="9">
        <v>1313</v>
      </c>
      <c r="E22" s="9">
        <v>789</v>
      </c>
      <c r="F22" s="9">
        <v>1313</v>
      </c>
      <c r="G22" s="9">
        <v>2029</v>
      </c>
      <c r="H22" s="9">
        <v>2139</v>
      </c>
      <c r="I22" s="9">
        <v>707</v>
      </c>
      <c r="J22" s="9">
        <v>4608</v>
      </c>
      <c r="K22" s="9">
        <v>369</v>
      </c>
    </row>
    <row r="23" spans="1:11" ht="16.5" thickBot="1">
      <c r="A23" s="3" t="s">
        <v>25</v>
      </c>
      <c r="B23" s="4" t="s">
        <v>26</v>
      </c>
      <c r="C23" s="9">
        <v>1070</v>
      </c>
      <c r="D23" s="9">
        <v>2139</v>
      </c>
      <c r="E23" s="9">
        <v>1136</v>
      </c>
      <c r="F23" s="9">
        <v>2067</v>
      </c>
      <c r="G23" s="9">
        <v>3765</v>
      </c>
      <c r="H23" s="9">
        <v>3589</v>
      </c>
      <c r="I23" s="9">
        <v>862</v>
      </c>
      <c r="J23" s="9">
        <v>6130</v>
      </c>
      <c r="K23" s="9">
        <v>480</v>
      </c>
    </row>
    <row r="24" spans="1:11" ht="16.5" thickBot="1">
      <c r="A24" s="3" t="s">
        <v>27</v>
      </c>
      <c r="B24" s="4" t="s">
        <v>28</v>
      </c>
      <c r="C24" s="9">
        <v>1786</v>
      </c>
      <c r="D24" s="9">
        <v>3484</v>
      </c>
      <c r="E24" s="9">
        <v>1852</v>
      </c>
      <c r="F24" s="9">
        <v>3126</v>
      </c>
      <c r="G24" s="9">
        <v>7122</v>
      </c>
      <c r="H24" s="9">
        <v>6819</v>
      </c>
      <c r="I24" s="9">
        <v>905</v>
      </c>
      <c r="J24" s="9">
        <v>10684</v>
      </c>
      <c r="K24" s="9">
        <v>509</v>
      </c>
    </row>
    <row r="25" spans="1:11" ht="16.5" thickBot="1">
      <c r="A25" s="3" t="s">
        <v>29</v>
      </c>
      <c r="B25" s="4" t="s">
        <v>28</v>
      </c>
      <c r="C25" s="9">
        <v>1632</v>
      </c>
      <c r="D25" s="9">
        <v>3771</v>
      </c>
      <c r="E25" s="9">
        <v>1511</v>
      </c>
      <c r="F25" s="9">
        <v>3247</v>
      </c>
      <c r="G25" s="9">
        <v>9146</v>
      </c>
      <c r="H25" s="9">
        <v>7061</v>
      </c>
      <c r="I25" s="9">
        <v>949</v>
      </c>
      <c r="J25" s="9">
        <v>13043</v>
      </c>
      <c r="K25" s="9"/>
    </row>
    <row r="26" spans="1:11" ht="16.5" thickBot="1">
      <c r="A26" s="3" t="s">
        <v>29</v>
      </c>
      <c r="B26" s="4" t="s">
        <v>30</v>
      </c>
      <c r="C26" s="9">
        <v>2117</v>
      </c>
      <c r="D26" s="9">
        <v>4190</v>
      </c>
      <c r="E26" s="9">
        <v>1968</v>
      </c>
      <c r="F26" s="9">
        <v>3952</v>
      </c>
      <c r="G26" s="9">
        <v>10303</v>
      </c>
      <c r="H26" s="9">
        <v>9840</v>
      </c>
      <c r="I26" s="9">
        <v>1115</v>
      </c>
      <c r="J26" s="9">
        <v>13720</v>
      </c>
      <c r="K26" s="9">
        <v>670</v>
      </c>
    </row>
    <row r="27" spans="1:11" ht="16.5" thickBot="1">
      <c r="A27" s="3" t="s">
        <v>29</v>
      </c>
      <c r="B27" s="4" t="s">
        <v>31</v>
      </c>
      <c r="C27" s="9">
        <v>3209</v>
      </c>
      <c r="D27" s="9">
        <v>4664</v>
      </c>
      <c r="E27" s="9">
        <v>2084</v>
      </c>
      <c r="F27" s="9">
        <v>4223</v>
      </c>
      <c r="G27" s="9">
        <v>11405</v>
      </c>
      <c r="H27" s="9">
        <v>11461</v>
      </c>
      <c r="I27" s="9">
        <v>1277</v>
      </c>
      <c r="J27" s="9">
        <v>16307</v>
      </c>
      <c r="K27" s="9"/>
    </row>
    <row r="28" spans="1:11" ht="16.5" thickBot="1">
      <c r="A28" s="3" t="s">
        <v>32</v>
      </c>
      <c r="B28" s="4" t="s">
        <v>33</v>
      </c>
      <c r="C28" s="9">
        <v>3099</v>
      </c>
      <c r="D28" s="9">
        <v>5723</v>
      </c>
      <c r="E28" s="9">
        <v>2756</v>
      </c>
      <c r="F28" s="9">
        <v>5132</v>
      </c>
      <c r="G28" s="9"/>
      <c r="H28" s="9"/>
      <c r="I28" s="9"/>
      <c r="J28" s="9">
        <v>20584</v>
      </c>
      <c r="K28" s="9">
        <v>830</v>
      </c>
    </row>
    <row r="29" spans="1:11" ht="16.5" thickBot="1">
      <c r="A29" s="3" t="s">
        <v>32</v>
      </c>
      <c r="B29" s="4" t="s">
        <v>34</v>
      </c>
      <c r="C29" s="9">
        <v>3969</v>
      </c>
      <c r="D29" s="9">
        <v>6196</v>
      </c>
      <c r="E29" s="9">
        <v>4278</v>
      </c>
      <c r="F29" s="9">
        <v>5309</v>
      </c>
      <c r="G29" s="9"/>
      <c r="H29" s="9"/>
      <c r="I29" s="9"/>
      <c r="J29" s="9">
        <v>22370</v>
      </c>
      <c r="K29" s="9"/>
    </row>
    <row r="30" spans="1:11" ht="16.5" thickBot="1">
      <c r="A30" s="3" t="s">
        <v>35</v>
      </c>
      <c r="B30" s="4" t="s">
        <v>34</v>
      </c>
      <c r="C30" s="9">
        <v>4719</v>
      </c>
      <c r="D30" s="9">
        <v>8136</v>
      </c>
      <c r="E30" s="9">
        <v>4278</v>
      </c>
      <c r="F30" s="9">
        <v>7431</v>
      </c>
      <c r="G30" s="9"/>
      <c r="H30" s="9"/>
      <c r="I30" s="9"/>
      <c r="J30" s="9">
        <v>27552</v>
      </c>
      <c r="K30" s="9">
        <v>1019</v>
      </c>
    </row>
    <row r="31" spans="1:11" ht="16.5" customHeight="1" thickBot="1">
      <c r="A31" s="3" t="s">
        <v>35</v>
      </c>
      <c r="B31" s="4" t="s">
        <v>36</v>
      </c>
      <c r="C31" s="9">
        <v>5005</v>
      </c>
      <c r="D31" s="9">
        <v>9140</v>
      </c>
      <c r="E31" s="9">
        <v>4780</v>
      </c>
      <c r="F31" s="9">
        <v>8203</v>
      </c>
      <c r="G31" s="9"/>
      <c r="H31" s="9"/>
      <c r="I31" s="9"/>
      <c r="J31" s="9">
        <v>32160</v>
      </c>
      <c r="K31" s="9"/>
    </row>
    <row r="32" spans="1:11" ht="16.5" thickBot="1">
      <c r="A32" s="3" t="s">
        <v>37</v>
      </c>
      <c r="B32" s="4" t="s">
        <v>38</v>
      </c>
      <c r="C32" s="9">
        <v>6240</v>
      </c>
      <c r="D32" s="9">
        <v>10915</v>
      </c>
      <c r="E32" s="9">
        <v>5282</v>
      </c>
      <c r="F32" s="9">
        <v>9790</v>
      </c>
      <c r="G32" s="9"/>
      <c r="H32" s="9"/>
      <c r="I32" s="9"/>
      <c r="J32" s="9">
        <v>43747</v>
      </c>
      <c r="K32" s="9">
        <v>1092</v>
      </c>
    </row>
    <row r="33" spans="1:11" ht="16.5" thickBot="1">
      <c r="A33" s="3" t="s">
        <v>39</v>
      </c>
      <c r="B33" s="4" t="s">
        <v>40</v>
      </c>
      <c r="C33" s="9">
        <v>7090</v>
      </c>
      <c r="D33" s="9">
        <v>13208</v>
      </c>
      <c r="E33" s="9"/>
      <c r="F33" s="9"/>
      <c r="G33" s="9"/>
      <c r="H33" s="9"/>
      <c r="I33" s="9"/>
      <c r="J33" s="9"/>
      <c r="K33" s="9"/>
    </row>
    <row r="34" spans="1:11" ht="12.75">
      <c r="A34" s="37" t="s">
        <v>45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</sheetData>
  <sheetProtection/>
  <mergeCells count="11">
    <mergeCell ref="K10:K11"/>
    <mergeCell ref="A34:K34"/>
    <mergeCell ref="F10:F11"/>
    <mergeCell ref="G10:G11"/>
    <mergeCell ref="H10:H11"/>
    <mergeCell ref="I10:I11"/>
    <mergeCell ref="A10:A11"/>
    <mergeCell ref="B10:B11"/>
    <mergeCell ref="D10:D11"/>
    <mergeCell ref="E10:E11"/>
    <mergeCell ref="J10:J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Термоизол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userzxy</cp:lastModifiedBy>
  <cp:lastPrinted>2016-03-17T12:05:42Z</cp:lastPrinted>
  <dcterms:created xsi:type="dcterms:W3CDTF">2006-09-28T04:50:27Z</dcterms:created>
  <dcterms:modified xsi:type="dcterms:W3CDTF">2016-06-08T07:29:44Z</dcterms:modified>
  <cp:category/>
  <cp:version/>
  <cp:contentType/>
  <cp:contentStatus/>
</cp:coreProperties>
</file>